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545" activeTab="3"/>
  </bookViews>
  <sheets>
    <sheet name="Senior Level" sheetId="1" r:id="rId1"/>
    <sheet name="Junior Level" sheetId="2" r:id="rId2"/>
    <sheet name="CoWorkers" sheetId="3" r:id="rId3"/>
    <sheet name="In College" sheetId="4" r:id="rId4"/>
    <sheet name="Family" sheetId="5" r:id="rId5"/>
  </sheets>
  <externalReferences>
    <externalReference r:id="rId8"/>
  </externalReference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41085.6287962963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<sst xmlns="http://schemas.openxmlformats.org/spreadsheetml/2006/main" count="161" uniqueCount="39">
  <si>
    <t>Last Name</t>
  </si>
  <si>
    <t>First Name</t>
  </si>
  <si>
    <t>Company</t>
  </si>
  <si>
    <t>Position</t>
  </si>
  <si>
    <t>Email</t>
  </si>
  <si>
    <t>Phone</t>
  </si>
  <si>
    <t>Last contacted</t>
  </si>
  <si>
    <t>Last in contact</t>
  </si>
  <si>
    <t>Senior Associate</t>
  </si>
  <si>
    <t>Associate</t>
  </si>
  <si>
    <t>John</t>
  </si>
  <si>
    <t>School</t>
  </si>
  <si>
    <t>PWC</t>
  </si>
  <si>
    <t>Johnson</t>
  </si>
  <si>
    <t>Past Co.</t>
  </si>
  <si>
    <t>Industry</t>
  </si>
  <si>
    <t>Investment Banking</t>
  </si>
  <si>
    <t>Consulting</t>
  </si>
  <si>
    <t>Morgan Stanley</t>
  </si>
  <si>
    <t>Goldman Sachs</t>
  </si>
  <si>
    <t>Senior Consultant</t>
  </si>
  <si>
    <t>Deloitte</t>
  </si>
  <si>
    <t>Partner</t>
  </si>
  <si>
    <t>Today's date</t>
  </si>
  <si>
    <t>James</t>
  </si>
  <si>
    <t>Vice President</t>
  </si>
  <si>
    <t>james.johnson@gs.com</t>
  </si>
  <si>
    <t>Months since last contacted</t>
  </si>
  <si>
    <t>Leslie</t>
  </si>
  <si>
    <t>Phillips</t>
  </si>
  <si>
    <t>Peterson</t>
  </si>
  <si>
    <t>Accounting</t>
  </si>
  <si>
    <t>lphillips@deloitte.com</t>
  </si>
  <si>
    <t>john.peterson@bcg.com</t>
  </si>
  <si>
    <t>McKinsey</t>
  </si>
  <si>
    <t>BCG</t>
  </si>
  <si>
    <t>Chicago</t>
  </si>
  <si>
    <t>Harvard</t>
  </si>
  <si>
    <t>Stanford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</si>
</sst>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#\)\ ###\ \-\ ####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8" fillId="0" borderId="0" xfId="52" applyAlignment="1" applyProtection="1">
      <alignment/>
      <protection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4" fillId="33" borderId="10" xfId="0" applyNumberFormat="1" applyFont="1" applyFill="1" applyBorder="1" applyAlignment="1">
      <alignment horizontal="centerContinuous" vertical="center"/>
    </xf>
    <xf numFmtId="0" fontId="34" fillId="33" borderId="10" xfId="0" applyNumberFormat="1" applyFont="1" applyFill="1" applyBorder="1" applyAlignment="1">
      <alignment horizontal="centerContinuous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SNL%20Financial\SNLxl\SNLxlRibbon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mes.johnson@gs.com" TargetMode="External" /><Relationship Id="rId2" Type="http://schemas.openxmlformats.org/officeDocument/2006/relationships/hyperlink" Target="mailto:lphillips@deloitte.com" TargetMode="External" /><Relationship Id="rId3" Type="http://schemas.openxmlformats.org/officeDocument/2006/relationships/hyperlink" Target="mailto:john.peterson@bcg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ames.johnson@gs.com" TargetMode="External" /><Relationship Id="rId2" Type="http://schemas.openxmlformats.org/officeDocument/2006/relationships/hyperlink" Target="mailto:lphillips@deloitte.com" TargetMode="External" /><Relationship Id="rId3" Type="http://schemas.openxmlformats.org/officeDocument/2006/relationships/hyperlink" Target="mailto:john.peterson@bcg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ames.johnson@gs.com" TargetMode="External" /><Relationship Id="rId2" Type="http://schemas.openxmlformats.org/officeDocument/2006/relationships/hyperlink" Target="mailto:lphillips@deloitte.com" TargetMode="External" /><Relationship Id="rId3" Type="http://schemas.openxmlformats.org/officeDocument/2006/relationships/hyperlink" Target="mailto:john.peterson@bcg.com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ames.johnson@gs.com" TargetMode="External" /><Relationship Id="rId2" Type="http://schemas.openxmlformats.org/officeDocument/2006/relationships/hyperlink" Target="mailto:lphillips@deloitte.com" TargetMode="External" /><Relationship Id="rId3" Type="http://schemas.openxmlformats.org/officeDocument/2006/relationships/hyperlink" Target="mailto:john.peterson@bcg.com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james.johnson@gs.com" TargetMode="External" /><Relationship Id="rId2" Type="http://schemas.openxmlformats.org/officeDocument/2006/relationships/hyperlink" Target="mailto:lphillips@deloitte.com" TargetMode="External" /><Relationship Id="rId3" Type="http://schemas.openxmlformats.org/officeDocument/2006/relationships/hyperlink" Target="mailto:john.peterson@bcg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9"/>
  <sheetViews>
    <sheetView zoomScalePageLayoutView="0" workbookViewId="0" topLeftCell="A1">
      <selection activeCell="G5" sqref="G5"/>
    </sheetView>
  </sheetViews>
  <sheetFormatPr defaultColWidth="9.140625" defaultRowHeight="15"/>
  <cols>
    <col min="2" max="2" width="12.00390625" style="0" bestFit="1" customWidth="1"/>
    <col min="3" max="3" width="10.57421875" style="0" bestFit="1" customWidth="1"/>
    <col min="4" max="4" width="14.421875" style="0" bestFit="1" customWidth="1"/>
    <col min="5" max="5" width="14.8515625" style="0" bestFit="1" customWidth="1"/>
    <col min="6" max="6" width="18.8515625" style="0" bestFit="1" customWidth="1"/>
    <col min="7" max="7" width="19.421875" style="0" customWidth="1"/>
    <col min="8" max="8" width="23.140625" style="0" bestFit="1" customWidth="1"/>
    <col min="9" max="9" width="14.57421875" style="0" bestFit="1" customWidth="1"/>
    <col min="10" max="10" width="13.7109375" style="0" bestFit="1" customWidth="1"/>
    <col min="11" max="11" width="13.421875" style="0" bestFit="1" customWidth="1"/>
    <col min="12" max="12" width="13.57421875" style="0" bestFit="1" customWidth="1"/>
  </cols>
  <sheetData>
    <row r="1" spans="2:3" ht="15">
      <c r="B1" t="s">
        <v>23</v>
      </c>
      <c r="C1" s="1">
        <f ca="1">TODAY()</f>
        <v>41143</v>
      </c>
    </row>
    <row r="4" spans="2:12" ht="30">
      <c r="B4" s="5" t="s">
        <v>0</v>
      </c>
      <c r="C4" s="5" t="s">
        <v>1</v>
      </c>
      <c r="D4" s="5" t="s">
        <v>2</v>
      </c>
      <c r="E4" s="5" t="s">
        <v>14</v>
      </c>
      <c r="F4" s="5" t="s">
        <v>15</v>
      </c>
      <c r="G4" s="5" t="s">
        <v>3</v>
      </c>
      <c r="H4" s="5" t="s">
        <v>4</v>
      </c>
      <c r="I4" s="5" t="s">
        <v>5</v>
      </c>
      <c r="J4" s="5" t="s">
        <v>6</v>
      </c>
      <c r="K4" s="6" t="s">
        <v>27</v>
      </c>
      <c r="L4" s="5" t="s">
        <v>7</v>
      </c>
    </row>
    <row r="5" spans="2:12" ht="15">
      <c r="B5" t="s">
        <v>13</v>
      </c>
      <c r="C5" t="s">
        <v>24</v>
      </c>
      <c r="D5" t="s">
        <v>19</v>
      </c>
      <c r="E5" t="s">
        <v>18</v>
      </c>
      <c r="F5" t="s">
        <v>16</v>
      </c>
      <c r="G5" t="s">
        <v>25</v>
      </c>
      <c r="H5" s="2" t="s">
        <v>26</v>
      </c>
      <c r="I5" s="3">
        <v>8179582652</v>
      </c>
      <c r="J5" s="1">
        <v>40688</v>
      </c>
      <c r="K5" s="4">
        <f>($C$1-J5)/365.25*12</f>
        <v>14.948665297741275</v>
      </c>
      <c r="L5" s="1">
        <v>40688</v>
      </c>
    </row>
    <row r="6" spans="2:12" ht="15">
      <c r="B6" t="s">
        <v>29</v>
      </c>
      <c r="C6" t="s">
        <v>28</v>
      </c>
      <c r="D6" t="s">
        <v>21</v>
      </c>
      <c r="E6" t="s">
        <v>12</v>
      </c>
      <c r="F6" t="s">
        <v>31</v>
      </c>
      <c r="G6" t="s">
        <v>22</v>
      </c>
      <c r="H6" s="2" t="s">
        <v>32</v>
      </c>
      <c r="I6" s="3">
        <v>7035895888</v>
      </c>
      <c r="J6" s="1">
        <v>41115</v>
      </c>
      <c r="K6" s="4">
        <f>($C$1-J6)/365.25*12</f>
        <v>0.9199178644763859</v>
      </c>
      <c r="L6" s="1">
        <v>41085</v>
      </c>
    </row>
    <row r="7" spans="2:12" ht="15">
      <c r="B7" t="s">
        <v>30</v>
      </c>
      <c r="C7" t="s">
        <v>10</v>
      </c>
      <c r="D7" t="s">
        <v>35</v>
      </c>
      <c r="E7" t="s">
        <v>34</v>
      </c>
      <c r="F7" t="s">
        <v>17</v>
      </c>
      <c r="G7" t="s">
        <v>22</v>
      </c>
      <c r="H7" s="2" t="s">
        <v>33</v>
      </c>
      <c r="I7" s="3">
        <v>5356998659</v>
      </c>
      <c r="J7" s="1">
        <v>41001</v>
      </c>
      <c r="K7" s="4">
        <f>($C$1-J7)/365.25*12</f>
        <v>4.6652977412731005</v>
      </c>
      <c r="L7" s="1">
        <v>40970</v>
      </c>
    </row>
    <row r="8" spans="9:12" ht="15">
      <c r="I8" s="3"/>
      <c r="J8" s="1"/>
      <c r="K8" s="4"/>
      <c r="L8" s="1"/>
    </row>
    <row r="9" ht="15">
      <c r="I9" s="3"/>
    </row>
    <row r="10" ht="15">
      <c r="I10" s="3"/>
    </row>
    <row r="11" ht="15">
      <c r="I11" s="3"/>
    </row>
    <row r="12" ht="15">
      <c r="I12" s="3"/>
    </row>
    <row r="13" ht="15">
      <c r="I13" s="3"/>
    </row>
    <row r="14" ht="15">
      <c r="I14" s="3"/>
    </row>
    <row r="15" ht="15">
      <c r="I15" s="3"/>
    </row>
    <row r="16" ht="15">
      <c r="I16" s="3"/>
    </row>
    <row r="17" ht="15">
      <c r="I17" s="3"/>
    </row>
    <row r="18" ht="15">
      <c r="I18" s="3"/>
    </row>
    <row r="19" ht="15">
      <c r="C19" s="1"/>
    </row>
  </sheetData>
  <sheetProtection/>
  <conditionalFormatting sqref="K5">
    <cfRule type="cellIs" priority="8" dxfId="48" operator="greaterThan">
      <formula>6</formula>
    </cfRule>
  </conditionalFormatting>
  <conditionalFormatting sqref="K6">
    <cfRule type="cellIs" priority="7" dxfId="48" operator="greaterThan">
      <formula>6</formula>
    </cfRule>
  </conditionalFormatting>
  <conditionalFormatting sqref="K7">
    <cfRule type="cellIs" priority="6" dxfId="48" operator="greaterThan">
      <formula>6</formula>
    </cfRule>
  </conditionalFormatting>
  <conditionalFormatting sqref="K8">
    <cfRule type="cellIs" priority="5" dxfId="48" operator="greaterThan">
      <formula>6</formula>
    </cfRule>
  </conditionalFormatting>
  <conditionalFormatting sqref="K5">
    <cfRule type="cellIs" priority="4" dxfId="48" operator="greaterThan">
      <formula>6</formula>
    </cfRule>
  </conditionalFormatting>
  <conditionalFormatting sqref="K6">
    <cfRule type="cellIs" priority="3" dxfId="48" operator="greaterThan">
      <formula>6</formula>
    </cfRule>
  </conditionalFormatting>
  <conditionalFormatting sqref="K7">
    <cfRule type="cellIs" priority="2" dxfId="48" operator="greaterThan">
      <formula>6</formula>
    </cfRule>
  </conditionalFormatting>
  <conditionalFormatting sqref="K8">
    <cfRule type="cellIs" priority="1" dxfId="48" operator="greaterThan">
      <formula>6</formula>
    </cfRule>
  </conditionalFormatting>
  <hyperlinks>
    <hyperlink ref="H5" r:id="rId1" display="james.johnson@gs.com"/>
    <hyperlink ref="H6" r:id="rId2" display="lphillips@deloitte.com"/>
    <hyperlink ref="H7" r:id="rId3" display="john.peterson@bcg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"/>
  <sheetViews>
    <sheetView zoomScalePageLayoutView="0" workbookViewId="0" topLeftCell="A1">
      <selection activeCell="B1" sqref="B1:L7"/>
    </sheetView>
  </sheetViews>
  <sheetFormatPr defaultColWidth="9.140625" defaultRowHeight="15"/>
  <cols>
    <col min="2" max="2" width="12.00390625" style="0" bestFit="1" customWidth="1"/>
    <col min="3" max="3" width="10.57421875" style="0" bestFit="1" customWidth="1"/>
    <col min="4" max="4" width="14.421875" style="0" bestFit="1" customWidth="1"/>
    <col min="5" max="5" width="14.8515625" style="0" bestFit="1" customWidth="1"/>
    <col min="6" max="6" width="18.8515625" style="0" bestFit="1" customWidth="1"/>
    <col min="7" max="7" width="20.00390625" style="0" customWidth="1"/>
    <col min="8" max="8" width="23.140625" style="0" bestFit="1" customWidth="1"/>
    <col min="9" max="9" width="14.57421875" style="0" bestFit="1" customWidth="1"/>
    <col min="10" max="10" width="13.7109375" style="0" bestFit="1" customWidth="1"/>
    <col min="11" max="11" width="13.421875" style="0" bestFit="1" customWidth="1"/>
    <col min="12" max="12" width="13.57421875" style="0" bestFit="1" customWidth="1"/>
  </cols>
  <sheetData>
    <row r="1" spans="2:3" ht="15">
      <c r="B1" t="s">
        <v>23</v>
      </c>
      <c r="C1" s="1">
        <f ca="1">TODAY()</f>
        <v>41143</v>
      </c>
    </row>
    <row r="4" spans="2:12" ht="30">
      <c r="B4" s="5" t="s">
        <v>0</v>
      </c>
      <c r="C4" s="5" t="s">
        <v>1</v>
      </c>
      <c r="D4" s="5" t="s">
        <v>2</v>
      </c>
      <c r="E4" s="5" t="s">
        <v>14</v>
      </c>
      <c r="F4" s="5" t="s">
        <v>15</v>
      </c>
      <c r="G4" s="5" t="s">
        <v>3</v>
      </c>
      <c r="H4" s="5" t="s">
        <v>4</v>
      </c>
      <c r="I4" s="5" t="s">
        <v>5</v>
      </c>
      <c r="J4" s="5" t="s">
        <v>6</v>
      </c>
      <c r="K4" s="6" t="s">
        <v>27</v>
      </c>
      <c r="L4" s="5" t="s">
        <v>7</v>
      </c>
    </row>
    <row r="5" spans="2:12" ht="15">
      <c r="B5" t="s">
        <v>13</v>
      </c>
      <c r="C5" t="s">
        <v>24</v>
      </c>
      <c r="D5" t="s">
        <v>19</v>
      </c>
      <c r="E5" t="s">
        <v>18</v>
      </c>
      <c r="F5" t="s">
        <v>16</v>
      </c>
      <c r="G5" t="s">
        <v>9</v>
      </c>
      <c r="H5" s="2" t="s">
        <v>26</v>
      </c>
      <c r="I5" s="3">
        <v>8179582652</v>
      </c>
      <c r="J5" s="1">
        <v>40688</v>
      </c>
      <c r="K5" s="4">
        <f>($C$1-J5)/365.25*12</f>
        <v>14.948665297741275</v>
      </c>
      <c r="L5" s="1">
        <v>40688</v>
      </c>
    </row>
    <row r="6" spans="2:12" ht="15">
      <c r="B6" t="s">
        <v>29</v>
      </c>
      <c r="C6" t="s">
        <v>28</v>
      </c>
      <c r="D6" t="s">
        <v>21</v>
      </c>
      <c r="E6" t="s">
        <v>12</v>
      </c>
      <c r="F6" t="s">
        <v>31</v>
      </c>
      <c r="G6" t="s">
        <v>8</v>
      </c>
      <c r="H6" s="2" t="s">
        <v>32</v>
      </c>
      <c r="I6" s="3">
        <v>7035895888</v>
      </c>
      <c r="J6" s="1">
        <v>41115</v>
      </c>
      <c r="K6" s="4">
        <f>($C$1-J6)/365.25*12</f>
        <v>0.9199178644763859</v>
      </c>
      <c r="L6" s="1">
        <v>41085</v>
      </c>
    </row>
    <row r="7" spans="2:12" ht="15">
      <c r="B7" t="s">
        <v>30</v>
      </c>
      <c r="C7" t="s">
        <v>10</v>
      </c>
      <c r="D7" t="s">
        <v>35</v>
      </c>
      <c r="E7" t="s">
        <v>34</v>
      </c>
      <c r="F7" t="s">
        <v>17</v>
      </c>
      <c r="G7" t="s">
        <v>20</v>
      </c>
      <c r="H7" s="2" t="s">
        <v>33</v>
      </c>
      <c r="I7" s="3">
        <v>5356998659</v>
      </c>
      <c r="J7" s="1">
        <v>41001</v>
      </c>
      <c r="K7" s="4">
        <f>($C$1-J7)/365.25*12</f>
        <v>4.6652977412731005</v>
      </c>
      <c r="L7" s="1">
        <v>40970</v>
      </c>
    </row>
    <row r="8" spans="9:12" ht="15">
      <c r="I8" s="3"/>
      <c r="J8" s="1"/>
      <c r="K8" s="4"/>
      <c r="L8" s="1"/>
    </row>
    <row r="9" ht="15">
      <c r="I9" s="3"/>
    </row>
    <row r="10" ht="15">
      <c r="I10" s="3"/>
    </row>
    <row r="11" ht="15">
      <c r="I11" s="3"/>
    </row>
    <row r="12" ht="15">
      <c r="I12" s="3"/>
    </row>
    <row r="13" ht="15">
      <c r="I13" s="3"/>
    </row>
    <row r="14" ht="15">
      <c r="I14" s="3"/>
    </row>
    <row r="15" ht="15">
      <c r="I15" s="3"/>
    </row>
    <row r="16" ht="15">
      <c r="I16" s="3"/>
    </row>
    <row r="17" ht="15">
      <c r="I17" s="3"/>
    </row>
    <row r="18" ht="15">
      <c r="I18" s="3"/>
    </row>
    <row r="19" ht="15">
      <c r="C19" s="1"/>
    </row>
    <row r="21" ht="15">
      <c r="I21" s="3"/>
    </row>
    <row r="22" ht="15">
      <c r="I22" s="3"/>
    </row>
    <row r="23" ht="15">
      <c r="I23" s="3"/>
    </row>
  </sheetData>
  <sheetProtection/>
  <conditionalFormatting sqref="K5">
    <cfRule type="cellIs" priority="16" dxfId="48" operator="greaterThan">
      <formula>6</formula>
    </cfRule>
  </conditionalFormatting>
  <conditionalFormatting sqref="K6">
    <cfRule type="cellIs" priority="15" dxfId="48" operator="greaterThan">
      <formula>6</formula>
    </cfRule>
  </conditionalFormatting>
  <conditionalFormatting sqref="K7">
    <cfRule type="cellIs" priority="14" dxfId="48" operator="greaterThan">
      <formula>6</formula>
    </cfRule>
  </conditionalFormatting>
  <conditionalFormatting sqref="K8">
    <cfRule type="cellIs" priority="13" dxfId="48" operator="greaterThan">
      <formula>6</formula>
    </cfRule>
  </conditionalFormatting>
  <conditionalFormatting sqref="K5">
    <cfRule type="cellIs" priority="12" dxfId="48" operator="greaterThan">
      <formula>6</formula>
    </cfRule>
  </conditionalFormatting>
  <conditionalFormatting sqref="K6">
    <cfRule type="cellIs" priority="11" dxfId="48" operator="greaterThan">
      <formula>6</formula>
    </cfRule>
  </conditionalFormatting>
  <conditionalFormatting sqref="K7">
    <cfRule type="cellIs" priority="10" dxfId="48" operator="greaterThan">
      <formula>6</formula>
    </cfRule>
  </conditionalFormatting>
  <conditionalFormatting sqref="K8">
    <cfRule type="cellIs" priority="9" dxfId="48" operator="greaterThan">
      <formula>6</formula>
    </cfRule>
  </conditionalFormatting>
  <conditionalFormatting sqref="K5">
    <cfRule type="cellIs" priority="8" dxfId="48" operator="greaterThan">
      <formula>6</formula>
    </cfRule>
  </conditionalFormatting>
  <conditionalFormatting sqref="K6">
    <cfRule type="cellIs" priority="7" dxfId="48" operator="greaterThan">
      <formula>6</formula>
    </cfRule>
  </conditionalFormatting>
  <conditionalFormatting sqref="K7">
    <cfRule type="cellIs" priority="6" dxfId="48" operator="greaterThan">
      <formula>6</formula>
    </cfRule>
  </conditionalFormatting>
  <conditionalFormatting sqref="K8">
    <cfRule type="cellIs" priority="5" dxfId="48" operator="greaterThan">
      <formula>6</formula>
    </cfRule>
  </conditionalFormatting>
  <conditionalFormatting sqref="K5">
    <cfRule type="cellIs" priority="4" dxfId="48" operator="greaterThan">
      <formula>6</formula>
    </cfRule>
  </conditionalFormatting>
  <conditionalFormatting sqref="K6">
    <cfRule type="cellIs" priority="3" dxfId="48" operator="greaterThan">
      <formula>6</formula>
    </cfRule>
  </conditionalFormatting>
  <conditionalFormatting sqref="K7">
    <cfRule type="cellIs" priority="2" dxfId="48" operator="greaterThan">
      <formula>6</formula>
    </cfRule>
  </conditionalFormatting>
  <conditionalFormatting sqref="K8">
    <cfRule type="cellIs" priority="1" dxfId="48" operator="greaterThan">
      <formula>6</formula>
    </cfRule>
  </conditionalFormatting>
  <hyperlinks>
    <hyperlink ref="H5" r:id="rId1" display="james.johnson@gs.com"/>
    <hyperlink ref="H6" r:id="rId2" display="lphillips@deloitte.com"/>
    <hyperlink ref="H7" r:id="rId3" display="john.peterson@bcg.com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I7"/>
  <sheetViews>
    <sheetView zoomScalePageLayoutView="0" workbookViewId="0" topLeftCell="A1">
      <selection activeCell="B1" sqref="B1:C1"/>
    </sheetView>
  </sheetViews>
  <sheetFormatPr defaultColWidth="9.140625" defaultRowHeight="15"/>
  <cols>
    <col min="2" max="2" width="10.140625" style="0" bestFit="1" customWidth="1"/>
    <col min="3" max="3" width="10.57421875" style="0" bestFit="1" customWidth="1"/>
    <col min="4" max="4" width="14.421875" style="0" bestFit="1" customWidth="1"/>
    <col min="5" max="5" width="14.8515625" style="0" bestFit="1" customWidth="1"/>
    <col min="6" max="6" width="18.8515625" style="0" bestFit="1" customWidth="1"/>
    <col min="7" max="7" width="16.8515625" style="0" bestFit="1" customWidth="1"/>
    <col min="8" max="8" width="23.140625" style="0" bestFit="1" customWidth="1"/>
    <col min="9" max="9" width="14.57421875" style="0" bestFit="1" customWidth="1"/>
    <col min="10" max="10" width="13.7109375" style="0" customWidth="1"/>
  </cols>
  <sheetData>
    <row r="1" ht="15">
      <c r="C1" s="1"/>
    </row>
    <row r="2" ht="15">
      <c r="C2" s="1"/>
    </row>
    <row r="3" ht="15">
      <c r="C3" s="1"/>
    </row>
    <row r="4" spans="2:9" ht="15">
      <c r="B4" s="5" t="s">
        <v>0</v>
      </c>
      <c r="C4" s="5" t="s">
        <v>1</v>
      </c>
      <c r="D4" s="5" t="s">
        <v>2</v>
      </c>
      <c r="E4" s="5" t="s">
        <v>14</v>
      </c>
      <c r="F4" s="5" t="s">
        <v>15</v>
      </c>
      <c r="G4" s="5" t="s">
        <v>3</v>
      </c>
      <c r="H4" s="5" t="s">
        <v>4</v>
      </c>
      <c r="I4" s="5" t="s">
        <v>5</v>
      </c>
    </row>
    <row r="5" spans="2:9" ht="15">
      <c r="B5" t="s">
        <v>13</v>
      </c>
      <c r="C5" t="s">
        <v>24</v>
      </c>
      <c r="D5" t="s">
        <v>19</v>
      </c>
      <c r="E5" t="s">
        <v>18</v>
      </c>
      <c r="F5" t="s">
        <v>16</v>
      </c>
      <c r="G5" t="s">
        <v>9</v>
      </c>
      <c r="H5" s="2" t="s">
        <v>26</v>
      </c>
      <c r="I5" s="3">
        <v>8179582652</v>
      </c>
    </row>
    <row r="6" spans="2:9" ht="15">
      <c r="B6" t="s">
        <v>29</v>
      </c>
      <c r="C6" t="s">
        <v>28</v>
      </c>
      <c r="D6" t="s">
        <v>21</v>
      </c>
      <c r="E6" t="s">
        <v>12</v>
      </c>
      <c r="F6" t="s">
        <v>31</v>
      </c>
      <c r="G6" t="s">
        <v>8</v>
      </c>
      <c r="H6" s="2" t="s">
        <v>32</v>
      </c>
      <c r="I6" s="3">
        <v>7035895888</v>
      </c>
    </row>
    <row r="7" spans="2:9" ht="15">
      <c r="B7" t="s">
        <v>30</v>
      </c>
      <c r="C7" t="s">
        <v>10</v>
      </c>
      <c r="D7" t="s">
        <v>35</v>
      </c>
      <c r="E7" t="s">
        <v>34</v>
      </c>
      <c r="F7" t="s">
        <v>17</v>
      </c>
      <c r="G7" t="s">
        <v>20</v>
      </c>
      <c r="H7" s="2" t="s">
        <v>33</v>
      </c>
      <c r="I7" s="3">
        <v>5356998659</v>
      </c>
    </row>
  </sheetData>
  <sheetProtection/>
  <hyperlinks>
    <hyperlink ref="H5" r:id="rId1" display="james.johnson@gs.com"/>
    <hyperlink ref="H6" r:id="rId2" display="lphillips@deloitte.com"/>
    <hyperlink ref="H7" r:id="rId3" display="john.peterson@bcg.com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L7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2" max="2" width="12.00390625" style="0" bestFit="1" customWidth="1"/>
    <col min="3" max="3" width="10.57421875" style="0" bestFit="1" customWidth="1"/>
    <col min="4" max="4" width="8.57421875" style="0" bestFit="1" customWidth="1"/>
    <col min="5" max="5" width="14.8515625" style="0" bestFit="1" customWidth="1"/>
    <col min="6" max="6" width="18.8515625" style="0" bestFit="1" customWidth="1"/>
    <col min="7" max="7" width="16.8515625" style="0" bestFit="1" customWidth="1"/>
    <col min="8" max="8" width="23.140625" style="0" bestFit="1" customWidth="1"/>
    <col min="9" max="9" width="14.57421875" style="0" bestFit="1" customWidth="1"/>
    <col min="10" max="10" width="13.7109375" style="0" customWidth="1"/>
    <col min="11" max="11" width="13.421875" style="0" bestFit="1" customWidth="1"/>
    <col min="12" max="12" width="13.57421875" style="0" bestFit="1" customWidth="1"/>
    <col min="13" max="13" width="13.7109375" style="0" customWidth="1"/>
  </cols>
  <sheetData>
    <row r="1" spans="2:3" ht="15">
      <c r="B1" t="s">
        <v>23</v>
      </c>
      <c r="C1" s="1">
        <f ca="1">TODAY()</f>
        <v>41143</v>
      </c>
    </row>
    <row r="2" ht="15">
      <c r="C2" s="1"/>
    </row>
    <row r="3" ht="15">
      <c r="C3" s="1"/>
    </row>
    <row r="4" spans="2:12" ht="30">
      <c r="B4" s="5" t="s">
        <v>0</v>
      </c>
      <c r="C4" s="5" t="s">
        <v>1</v>
      </c>
      <c r="D4" s="5" t="s">
        <v>11</v>
      </c>
      <c r="E4" s="5" t="s">
        <v>2</v>
      </c>
      <c r="F4" s="5" t="s">
        <v>15</v>
      </c>
      <c r="G4" s="5" t="s">
        <v>3</v>
      </c>
      <c r="H4" s="5" t="s">
        <v>4</v>
      </c>
      <c r="I4" s="5" t="s">
        <v>5</v>
      </c>
      <c r="J4" s="5" t="s">
        <v>6</v>
      </c>
      <c r="K4" s="6" t="s">
        <v>27</v>
      </c>
      <c r="L4" s="5" t="s">
        <v>7</v>
      </c>
    </row>
    <row r="5" spans="2:12" ht="15">
      <c r="B5" t="s">
        <v>13</v>
      </c>
      <c r="C5" t="s">
        <v>24</v>
      </c>
      <c r="D5" t="s">
        <v>36</v>
      </c>
      <c r="E5" t="s">
        <v>18</v>
      </c>
      <c r="F5" t="s">
        <v>16</v>
      </c>
      <c r="G5" t="s">
        <v>9</v>
      </c>
      <c r="H5" s="2" t="s">
        <v>26</v>
      </c>
      <c r="I5" s="3">
        <v>8179582652</v>
      </c>
      <c r="J5" s="1">
        <v>40688</v>
      </c>
      <c r="K5" s="4">
        <f>($C$1-J5)/365.25*12</f>
        <v>14.948665297741275</v>
      </c>
      <c r="L5" s="1">
        <v>40688</v>
      </c>
    </row>
    <row r="6" spans="2:12" ht="15">
      <c r="B6" t="s">
        <v>29</v>
      </c>
      <c r="C6" t="s">
        <v>28</v>
      </c>
      <c r="D6" t="s">
        <v>37</v>
      </c>
      <c r="E6" t="s">
        <v>12</v>
      </c>
      <c r="F6" t="s">
        <v>31</v>
      </c>
      <c r="G6" t="s">
        <v>8</v>
      </c>
      <c r="H6" s="2" t="s">
        <v>32</v>
      </c>
      <c r="I6" s="3">
        <v>7035895888</v>
      </c>
      <c r="J6" s="1">
        <v>41115</v>
      </c>
      <c r="K6" s="4">
        <f>($C$1-J6)/365.25*12</f>
        <v>0.9199178644763859</v>
      </c>
      <c r="L6" s="1">
        <v>41085</v>
      </c>
    </row>
    <row r="7" spans="2:12" ht="15">
      <c r="B7" t="s">
        <v>30</v>
      </c>
      <c r="C7" t="s">
        <v>10</v>
      </c>
      <c r="D7" t="s">
        <v>38</v>
      </c>
      <c r="E7" t="s">
        <v>34</v>
      </c>
      <c r="F7" t="s">
        <v>17</v>
      </c>
      <c r="G7" t="s">
        <v>20</v>
      </c>
      <c r="H7" s="2" t="s">
        <v>33</v>
      </c>
      <c r="I7" s="3">
        <v>5356998659</v>
      </c>
      <c r="J7" s="1">
        <v>41001</v>
      </c>
      <c r="K7" s="4">
        <f>($C$1-J7)/365.25*12</f>
        <v>4.6652977412731005</v>
      </c>
      <c r="L7" s="1">
        <v>40970</v>
      </c>
    </row>
  </sheetData>
  <sheetProtection/>
  <conditionalFormatting sqref="K5">
    <cfRule type="cellIs" priority="12" dxfId="48" operator="greaterThan">
      <formula>6</formula>
    </cfRule>
  </conditionalFormatting>
  <conditionalFormatting sqref="K6">
    <cfRule type="cellIs" priority="11" dxfId="48" operator="greaterThan">
      <formula>6</formula>
    </cfRule>
  </conditionalFormatting>
  <conditionalFormatting sqref="K7">
    <cfRule type="cellIs" priority="10" dxfId="48" operator="greaterThan">
      <formula>6</formula>
    </cfRule>
  </conditionalFormatting>
  <conditionalFormatting sqref="K5">
    <cfRule type="cellIs" priority="9" dxfId="48" operator="greaterThan">
      <formula>6</formula>
    </cfRule>
  </conditionalFormatting>
  <conditionalFormatting sqref="K6">
    <cfRule type="cellIs" priority="8" dxfId="48" operator="greaterThan">
      <formula>6</formula>
    </cfRule>
  </conditionalFormatting>
  <conditionalFormatting sqref="K7">
    <cfRule type="cellIs" priority="7" dxfId="48" operator="greaterThan">
      <formula>6</formula>
    </cfRule>
  </conditionalFormatting>
  <conditionalFormatting sqref="K5">
    <cfRule type="cellIs" priority="6" dxfId="48" operator="greaterThan">
      <formula>6</formula>
    </cfRule>
  </conditionalFormatting>
  <conditionalFormatting sqref="K6">
    <cfRule type="cellIs" priority="5" dxfId="48" operator="greaterThan">
      <formula>6</formula>
    </cfRule>
  </conditionalFormatting>
  <conditionalFormatting sqref="K7">
    <cfRule type="cellIs" priority="4" dxfId="48" operator="greaterThan">
      <formula>6</formula>
    </cfRule>
  </conditionalFormatting>
  <conditionalFormatting sqref="K5">
    <cfRule type="cellIs" priority="3" dxfId="48" operator="greaterThan">
      <formula>6</formula>
    </cfRule>
  </conditionalFormatting>
  <conditionalFormatting sqref="K6">
    <cfRule type="cellIs" priority="2" dxfId="48" operator="greaterThan">
      <formula>6</formula>
    </cfRule>
  </conditionalFormatting>
  <conditionalFormatting sqref="K7">
    <cfRule type="cellIs" priority="1" dxfId="48" operator="greaterThan">
      <formula>6</formula>
    </cfRule>
  </conditionalFormatting>
  <hyperlinks>
    <hyperlink ref="H5" r:id="rId1" display="james.johnson@gs.com"/>
    <hyperlink ref="H6" r:id="rId2" display="lphillips@deloitte.com"/>
    <hyperlink ref="H7" r:id="rId3" display="john.peterson@bcg.com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L7"/>
  <sheetViews>
    <sheetView zoomScalePageLayoutView="0" workbookViewId="0" topLeftCell="A1">
      <selection activeCell="F23" sqref="F23"/>
    </sheetView>
  </sheetViews>
  <sheetFormatPr defaultColWidth="9.140625" defaultRowHeight="15"/>
  <cols>
    <col min="2" max="2" width="12.00390625" style="0" bestFit="1" customWidth="1"/>
    <col min="3" max="3" width="10.57421875" style="0" bestFit="1" customWidth="1"/>
    <col min="4" max="4" width="8.57421875" style="0" bestFit="1" customWidth="1"/>
    <col min="5" max="5" width="14.8515625" style="0" bestFit="1" customWidth="1"/>
    <col min="6" max="6" width="18.8515625" style="0" bestFit="1" customWidth="1"/>
    <col min="7" max="7" width="16.8515625" style="0" bestFit="1" customWidth="1"/>
    <col min="8" max="8" width="23.140625" style="0" bestFit="1" customWidth="1"/>
    <col min="9" max="9" width="14.57421875" style="0" bestFit="1" customWidth="1"/>
    <col min="10" max="10" width="13.7109375" style="0" customWidth="1"/>
    <col min="11" max="11" width="13.421875" style="0" bestFit="1" customWidth="1"/>
    <col min="12" max="12" width="13.57421875" style="0" bestFit="1" customWidth="1"/>
  </cols>
  <sheetData>
    <row r="1" spans="2:3" ht="15">
      <c r="B1" t="s">
        <v>23</v>
      </c>
      <c r="C1" s="1">
        <f ca="1">TODAY()</f>
        <v>41143</v>
      </c>
    </row>
    <row r="2" ht="15">
      <c r="C2" s="1"/>
    </row>
    <row r="3" ht="15">
      <c r="C3" s="1"/>
    </row>
    <row r="4" spans="2:12" ht="30">
      <c r="B4" s="5" t="s">
        <v>0</v>
      </c>
      <c r="C4" s="5" t="s">
        <v>1</v>
      </c>
      <c r="D4" s="5" t="s">
        <v>11</v>
      </c>
      <c r="E4" s="5" t="s">
        <v>2</v>
      </c>
      <c r="F4" s="5" t="s">
        <v>15</v>
      </c>
      <c r="G4" s="5" t="s">
        <v>3</v>
      </c>
      <c r="H4" s="5" t="s">
        <v>4</v>
      </c>
      <c r="I4" s="5" t="s">
        <v>5</v>
      </c>
      <c r="J4" s="5" t="s">
        <v>6</v>
      </c>
      <c r="K4" s="6" t="s">
        <v>27</v>
      </c>
      <c r="L4" s="5" t="s">
        <v>7</v>
      </c>
    </row>
    <row r="5" spans="2:12" ht="15">
      <c r="B5" t="s">
        <v>13</v>
      </c>
      <c r="C5" t="s">
        <v>24</v>
      </c>
      <c r="D5" t="s">
        <v>36</v>
      </c>
      <c r="E5" t="s">
        <v>18</v>
      </c>
      <c r="F5" t="s">
        <v>16</v>
      </c>
      <c r="G5" t="s">
        <v>9</v>
      </c>
      <c r="H5" s="2" t="s">
        <v>26</v>
      </c>
      <c r="I5" s="3">
        <v>8179582652</v>
      </c>
      <c r="J5" s="1">
        <v>40688</v>
      </c>
      <c r="K5" s="4">
        <f>($C$1-J5)/365.25*12</f>
        <v>14.948665297741275</v>
      </c>
      <c r="L5" s="1">
        <v>40688</v>
      </c>
    </row>
    <row r="6" spans="2:12" ht="15">
      <c r="B6" t="s">
        <v>29</v>
      </c>
      <c r="C6" t="s">
        <v>28</v>
      </c>
      <c r="D6" t="s">
        <v>37</v>
      </c>
      <c r="E6" t="s">
        <v>12</v>
      </c>
      <c r="F6" t="s">
        <v>31</v>
      </c>
      <c r="G6" t="s">
        <v>8</v>
      </c>
      <c r="H6" s="2" t="s">
        <v>32</v>
      </c>
      <c r="I6" s="3">
        <v>7035895888</v>
      </c>
      <c r="J6" s="1">
        <v>41115</v>
      </c>
      <c r="K6" s="4">
        <f>($C$1-J6)/365.25*12</f>
        <v>0.9199178644763859</v>
      </c>
      <c r="L6" s="1">
        <v>41085</v>
      </c>
    </row>
    <row r="7" spans="2:12" ht="15">
      <c r="B7" t="s">
        <v>30</v>
      </c>
      <c r="C7" t="s">
        <v>10</v>
      </c>
      <c r="D7" t="s">
        <v>38</v>
      </c>
      <c r="E7" t="s">
        <v>34</v>
      </c>
      <c r="F7" t="s">
        <v>17</v>
      </c>
      <c r="G7" t="s">
        <v>20</v>
      </c>
      <c r="H7" s="2" t="s">
        <v>33</v>
      </c>
      <c r="I7" s="3">
        <v>5356998659</v>
      </c>
      <c r="J7" s="1">
        <v>41001</v>
      </c>
      <c r="K7" s="4">
        <f>($C$1-J7)/365.25*12</f>
        <v>4.6652977412731005</v>
      </c>
      <c r="L7" s="1">
        <v>40970</v>
      </c>
    </row>
  </sheetData>
  <sheetProtection/>
  <conditionalFormatting sqref="K5">
    <cfRule type="cellIs" priority="12" dxfId="48" operator="greaterThan">
      <formula>6</formula>
    </cfRule>
  </conditionalFormatting>
  <conditionalFormatting sqref="K6">
    <cfRule type="cellIs" priority="11" dxfId="48" operator="greaterThan">
      <formula>6</formula>
    </cfRule>
  </conditionalFormatting>
  <conditionalFormatting sqref="K7">
    <cfRule type="cellIs" priority="10" dxfId="48" operator="greaterThan">
      <formula>6</formula>
    </cfRule>
  </conditionalFormatting>
  <conditionalFormatting sqref="K5">
    <cfRule type="cellIs" priority="9" dxfId="48" operator="greaterThan">
      <formula>6</formula>
    </cfRule>
  </conditionalFormatting>
  <conditionalFormatting sqref="K6">
    <cfRule type="cellIs" priority="8" dxfId="48" operator="greaterThan">
      <formula>6</formula>
    </cfRule>
  </conditionalFormatting>
  <conditionalFormatting sqref="K7">
    <cfRule type="cellIs" priority="7" dxfId="48" operator="greaterThan">
      <formula>6</formula>
    </cfRule>
  </conditionalFormatting>
  <conditionalFormatting sqref="K5">
    <cfRule type="cellIs" priority="6" dxfId="48" operator="greaterThan">
      <formula>6</formula>
    </cfRule>
  </conditionalFormatting>
  <conditionalFormatting sqref="K6">
    <cfRule type="cellIs" priority="5" dxfId="48" operator="greaterThan">
      <formula>6</formula>
    </cfRule>
  </conditionalFormatting>
  <conditionalFormatting sqref="K7">
    <cfRule type="cellIs" priority="4" dxfId="48" operator="greaterThan">
      <formula>6</formula>
    </cfRule>
  </conditionalFormatting>
  <conditionalFormatting sqref="K5">
    <cfRule type="cellIs" priority="3" dxfId="48" operator="greaterThan">
      <formula>6</formula>
    </cfRule>
  </conditionalFormatting>
  <conditionalFormatting sqref="K6">
    <cfRule type="cellIs" priority="2" dxfId="48" operator="greaterThan">
      <formula>6</formula>
    </cfRule>
  </conditionalFormatting>
  <conditionalFormatting sqref="K7">
    <cfRule type="cellIs" priority="1" dxfId="48" operator="greaterThan">
      <formula>6</formula>
    </cfRule>
  </conditionalFormatting>
  <hyperlinks>
    <hyperlink ref="H5" r:id="rId1" display="james.johnson@gs.com"/>
    <hyperlink ref="H6" r:id="rId2" display="lphillips@deloitte.com"/>
    <hyperlink ref="H7" r:id="rId3" display="john.peterson@bcg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RSM McGladrey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McGladrey</dc:creator>
  <cp:keywords/>
  <dc:description/>
  <cp:lastModifiedBy>JoshM</cp:lastModifiedBy>
  <dcterms:created xsi:type="dcterms:W3CDTF">2012-07-23T20:03:48Z</dcterms:created>
  <dcterms:modified xsi:type="dcterms:W3CDTF">2012-08-22T18:03:11Z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